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525"/>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45621"/>
</workbook>
</file>

<file path=xl/calcChain.xml><?xml version="1.0" encoding="utf-8"?>
<calcChain xmlns="http://schemas.openxmlformats.org/spreadsheetml/2006/main">
  <c r="V10" i="5" l="1"/>
  <c r="H17" i="5" l="1"/>
  <c r="G19" i="5"/>
  <c r="G17" i="5"/>
</calcChain>
</file>

<file path=xl/sharedStrings.xml><?xml version="1.0" encoding="utf-8"?>
<sst xmlns="http://schemas.openxmlformats.org/spreadsheetml/2006/main" count="167" uniqueCount="144">
  <si>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</si>
  <si>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</si>
  <si>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</si>
  <si>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</si>
  <si>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</si>
  <si>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</si>
  <si>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</si>
  <si>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</si>
  <si>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</si>
  <si>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</si>
  <si>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</si>
  <si>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</si>
  <si>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</si>
  <si>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</si>
  <si>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</si>
  <si>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</si>
  <si>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</si>
  <si>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</si>
  <si>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</si>
  <si>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</si>
  <si>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</si>
  <si>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</si>
  <si>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</si>
  <si>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</si>
  <si>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</si>
  <si>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</si>
  <si>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</si>
  <si>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</si>
  <si>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</si>
  <si>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</si>
  <si>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</si>
  <si>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</si>
  <si>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</si>
  <si>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</si>
  <si>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</si>
  <si>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</si>
  <si>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</si>
  <si>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</si>
  <si>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</si>
  <si>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</si>
  <si>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</si>
  <si>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</si>
  <si>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</si>
  <si>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</si>
  <si>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</si>
  <si>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</si>
  <si>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</si>
  <si>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</si>
  <si>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</si>
  <si>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</si>
  <si>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</si>
  <si>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</si>
  <si>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</si>
  <si>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</si>
  <si>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</si>
  <si>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</si>
  <si>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</si>
  <si>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</si>
  <si>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</si>
  <si>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</si>
  <si>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</si>
  <si>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</si>
  <si>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</si>
  <si>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</si>
  <si>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</si>
  <si>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</si>
  <si>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</si>
  <si>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</si>
  <si>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</si>
  <si>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</si>
  <si>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</si>
  <si>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</si>
  <si>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</si>
  <si>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</si>
  <si>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</si>
  <si>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</si>
  <si>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</si>
  <si>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</si>
  <si>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</si>
  <si>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</si>
  <si>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</si>
  <si>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</si>
  <si>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</si>
  <si>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</si>
  <si>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</si>
  <si>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</si>
  <si>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</si>
  <si>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K0003</t>
  </si>
  <si>
    <t>6130 RED DE AGUA</t>
  </si>
  <si>
    <t>JUMAPAC</t>
  </si>
  <si>
    <t>SI</t>
  </si>
  <si>
    <t>COMPONENTE 1</t>
  </si>
  <si>
    <t>Agua potable en redes de conducción, distribución y piezas especiales recuperada.</t>
  </si>
  <si>
    <t>EFICIENCIA FISICA</t>
  </si>
  <si>
    <t>(Eficiencia física en el año actual/Eficiencia física en el año anterior)-1*100</t>
  </si>
  <si>
    <t>Eficiencia física en el año actual y la Eficiencia física en el año anterior</t>
  </si>
  <si>
    <t>%</t>
  </si>
  <si>
    <t>ACTIVIDAD 1</t>
  </si>
  <si>
    <t>Generación de rehabilitación a la infraestructura de agua potable, realizada.</t>
  </si>
  <si>
    <t>ML REHABILITADOS</t>
  </si>
  <si>
    <t>(Ml rehabilitado en el año actual/Ml rehabilitado en el año anterior)-1*100</t>
  </si>
  <si>
    <t>Ml rehabilitado en el año actual y Ml rehabilitado en el año anterior</t>
  </si>
  <si>
    <t>ACTIVIDAD 2</t>
  </si>
  <si>
    <t>Mantenimiento a piezas especiales de la red de agua potable, implementado</t>
  </si>
  <si>
    <t>PIEZAS EN MANTENIMIENTO</t>
  </si>
  <si>
    <t>(No. De piezas que se les dio manteniemiento/No. De piezas que necesitan mantenimiento)*100</t>
  </si>
  <si>
    <t>(No. De piezas que se les dio manteniemiento y No. De piezas que necesitan mantenimiento</t>
  </si>
  <si>
    <t>PZAS</t>
  </si>
  <si>
    <t>ACTIVIDAD 3</t>
  </si>
  <si>
    <t>Localización de fugas y detección de tomas clandestinas, reparadas.</t>
  </si>
  <si>
    <t>FUGAS REPARADAS</t>
  </si>
  <si>
    <t>(No. Fugas Reparadas / No. Fugas Localizadas)*100</t>
  </si>
  <si>
    <t>No. Fugas Reparadas y No. Fugas Localizadas</t>
  </si>
  <si>
    <t>K0001</t>
  </si>
  <si>
    <t>CEAG Y JUMAPAC</t>
  </si>
  <si>
    <t>COMPONENTE 2</t>
  </si>
  <si>
    <t>Regular la calidad de agua que cumple con la norma.</t>
  </si>
  <si>
    <t>MUESTRAS CLORADAS</t>
  </si>
  <si>
    <t>(Número de muestras con cloro libre residual dentro de norma / Número de muestras totales realizadas)</t>
  </si>
  <si>
    <t>Número de muestras con cloro libre residual dentro de norma Y Número de muestras totales realizadas</t>
  </si>
  <si>
    <t>Constríur una planta potabilizadora.</t>
  </si>
  <si>
    <t>PLANTAS POTABILIZADORAS</t>
  </si>
  <si>
    <t>(No. De plantas potabilizadoras construidas/No. De plantas potabilizadoras necesarias)*100</t>
  </si>
  <si>
    <t>No. De plantas potabilizadoras construidas Y No. De plantas potabilizadoras necesarias</t>
  </si>
  <si>
    <t>K0002</t>
  </si>
  <si>
    <t>6160 RED DE ALCANTARILLADO</t>
  </si>
  <si>
    <t>CEAG</t>
  </si>
  <si>
    <t>COMPONENTE 3</t>
  </si>
  <si>
    <t>Operatividad del sistema hidráulico mejorado.</t>
  </si>
  <si>
    <t>(No. De fugas reparadas en 1er sem Año actual/ No. De fugas reparadas 1er sem año anterior-1*100</t>
  </si>
  <si>
    <t>No. De fugas reparadas en 1er sem año actual Y No. De fugas reparadas 1er sem año anterior</t>
  </si>
  <si>
    <t>Capacitación al personal de campo para operar el sistema hidráulico, otorgada.</t>
  </si>
  <si>
    <t>CAPACITACIONES</t>
  </si>
  <si>
    <t>(Total de capacitaciones realizadas al personal/Total de capacitaciones planeadas al personal)*100</t>
  </si>
  <si>
    <t>Total de capacitaciones realizadas al personal Y Total de capacitaciones planeadas al personal</t>
  </si>
  <si>
    <t>Reporte de fugas, atendidas</t>
  </si>
  <si>
    <t>ORDENES ATENDIDAS</t>
  </si>
  <si>
    <t>(Total de ordenes atendidas fugas/Total de ordenes generadas)*100</t>
  </si>
  <si>
    <t>Total de ordenes atendidas fugas Y Total de ordenes generadas</t>
  </si>
  <si>
    <t>Bajo protesta de decir verdad declaramos que los Estados Financieros y sus notas, son razonablemente correctos y son responsabilidad del emisor.</t>
  </si>
  <si>
    <t>PROGRAMA DE OBRA PRODER 2024</t>
  </si>
  <si>
    <t>AMPLIACION PLANTA DE TRATAMIENTO</t>
  </si>
  <si>
    <t>PROGRAMA RED AGUA POTABLE</t>
  </si>
  <si>
    <t>Junta Municipal de Agua Potable y Alcantarillado de Cortázar, Gto.
Indicadores de Resultados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</si>
</sst>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1"/>
      <name val="Calibri"/>
      <family val="2"/>
      <scheme val="minor"/>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diagonal/>
    </border>
  </borders>
  <cellStyleXfs count="27">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4"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88">
    <xf numFmtId="0" fontId="0" fillId="0" borderId="0" xfId="0"/>
    <xf numFmtId="0" fontId="0" fillId="0" borderId="0" xfId="0" applyFont="1"/>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2" fillId="0" borderId="0" xfId="0" applyFont="1" applyAlignment="1">
      <alignment horizontal="center" vertical="top"/>
    </xf>
    <xf numFmtId="0" fontId="4" fillId="5" borderId="1" xfId="0" applyFont="1" applyFill="1" applyBorder="1" applyAlignment="1">
      <alignment horizontal="center" vertical="center" wrapText="1"/>
    </xf>
    <xf numFmtId="4" fontId="4" fillId="6" borderId="1" xfId="16" applyNumberFormat="1" applyFont="1" applyFill="1" applyBorder="1" applyAlignment="1">
      <alignment horizontal="center" vertical="center" wrapText="1"/>
    </xf>
    <xf numFmtId="0" fontId="4" fillId="6" borderId="1" xfId="1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5" borderId="3" xfId="0" applyFont="1" applyFill="1" applyBorder="1" applyAlignment="1">
      <alignment horizontal="centerContinuous"/>
    </xf>
    <xf numFmtId="0" fontId="4" fillId="4" borderId="3" xfId="0" applyFont="1" applyFill="1" applyBorder="1" applyAlignment="1">
      <alignment horizontal="centerContinuous" vertical="center" wrapText="1"/>
    </xf>
    <xf numFmtId="0" fontId="4" fillId="7" borderId="3"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2" xfId="16" applyFont="1" applyFill="1" applyBorder="1" applyAlignment="1">
      <alignment horizontal="center" vertical="center" wrapText="1"/>
    </xf>
    <xf numFmtId="0" fontId="4" fillId="9" borderId="1" xfId="16" applyFont="1" applyFill="1" applyBorder="1" applyAlignment="1">
      <alignment horizontal="center" vertical="center" wrapText="1"/>
    </xf>
    <xf numFmtId="0" fontId="4"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Alignment="1" applyProtection="1">
      <alignment horizontal="center" vertical="center" wrapText="1"/>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lignment horizontal="center" vertical="center"/>
    </xf>
    <xf numFmtId="4" fontId="0" fillId="0" borderId="0" xfId="0" applyNumberFormat="1" applyFont="1" applyAlignment="1" applyProtection="1">
      <alignment horizontal="right" vertical="center"/>
      <protection locked="0"/>
    </xf>
    <xf numFmtId="0" fontId="0" fillId="0" borderId="0" xfId="0"/>
    <xf numFmtId="0" fontId="0" fillId="0" borderId="0" xfId="0" applyFont="1" applyProtection="1"/>
    <xf numFmtId="0" fontId="11"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15" fillId="0" borderId="6" xfId="0" applyFont="1" applyFill="1" applyBorder="1" applyAlignment="1">
      <alignment horizontal="center"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15" fillId="0" borderId="8" xfId="0" applyFont="1" applyFill="1" applyBorder="1" applyAlignment="1">
      <alignment horizontal="center" vertical="center"/>
    </xf>
    <xf numFmtId="0" fontId="0" fillId="0" borderId="1" xfId="0" applyFont="1" applyBorder="1" applyAlignment="1" applyProtection="1">
      <alignment horizontal="justify" vertical="top" wrapText="1"/>
      <protection locked="0"/>
    </xf>
    <xf numFmtId="10" fontId="0" fillId="0" borderId="1" xfId="0" applyNumberFormat="1" applyBorder="1" applyAlignment="1">
      <alignment horizontal="center" vertical="center" wrapText="1"/>
    </xf>
    <xf numFmtId="0" fontId="0" fillId="0" borderId="1" xfId="0" applyFont="1" applyBorder="1" applyProtection="1">
      <protection locked="0"/>
    </xf>
    <xf numFmtId="0" fontId="0" fillId="0" borderId="1" xfId="0" applyFont="1" applyFill="1" applyBorder="1" applyProtection="1">
      <protection locked="0"/>
    </xf>
    <xf numFmtId="0" fontId="0" fillId="0" borderId="1" xfId="0" applyFont="1" applyFill="1" applyBorder="1" applyAlignment="1" applyProtection="1">
      <alignment horizontal="center"/>
    </xf>
    <xf numFmtId="0" fontId="1" fillId="0" borderId="9" xfId="0" applyFont="1" applyFill="1" applyBorder="1" applyAlignment="1">
      <alignment horizontal="center" vertical="center"/>
    </xf>
    <xf numFmtId="0" fontId="0" fillId="0" borderId="10" xfId="0" applyBorder="1" applyAlignment="1">
      <alignment horizontal="left" vertical="center" wrapText="1"/>
    </xf>
    <xf numFmtId="0" fontId="1" fillId="0" borderId="11" xfId="0" applyFont="1" applyFill="1" applyBorder="1" applyAlignment="1">
      <alignment horizontal="center" vertical="center"/>
    </xf>
    <xf numFmtId="9" fontId="0" fillId="0" borderId="1" xfId="0" applyNumberFormat="1" applyBorder="1" applyAlignment="1">
      <alignment horizontal="center" vertical="center" wrapText="1"/>
    </xf>
    <xf numFmtId="0" fontId="0" fillId="0" borderId="12" xfId="0" applyBorder="1" applyAlignment="1">
      <alignment horizontal="left" vertical="center" wrapText="1"/>
    </xf>
    <xf numFmtId="9" fontId="0" fillId="0" borderId="1" xfId="0" applyNumberFormat="1" applyFill="1" applyBorder="1" applyAlignment="1">
      <alignment horizontal="center" vertical="center" wrapText="1"/>
    </xf>
    <xf numFmtId="0" fontId="16" fillId="0" borderId="1" xfId="0" applyFont="1" applyFill="1" applyBorder="1" applyProtection="1">
      <protection locked="0"/>
    </xf>
    <xf numFmtId="0" fontId="16" fillId="0" borderId="1" xfId="0" applyFont="1" applyFill="1" applyBorder="1" applyAlignment="1" applyProtection="1">
      <alignment horizontal="center"/>
    </xf>
    <xf numFmtId="0" fontId="0" fillId="0" borderId="8" xfId="0" applyBorder="1" applyAlignment="1">
      <alignment horizontal="left" vertical="center" wrapText="1"/>
    </xf>
    <xf numFmtId="0" fontId="0" fillId="0" borderId="13" xfId="0" applyBorder="1" applyAlignment="1">
      <alignment horizontal="left" vertical="center" wrapText="1"/>
    </xf>
    <xf numFmtId="0" fontId="15" fillId="0" borderId="9" xfId="0" applyFont="1" applyFill="1" applyBorder="1" applyAlignment="1">
      <alignment horizontal="center" vertical="center"/>
    </xf>
    <xf numFmtId="0" fontId="0" fillId="0" borderId="11" xfId="0" applyBorder="1" applyAlignment="1">
      <alignment horizontal="left" vertical="center" wrapText="1"/>
    </xf>
    <xf numFmtId="0" fontId="0" fillId="0" borderId="5" xfId="0" applyBorder="1" applyAlignment="1">
      <alignment horizontal="left" vertical="center" wrapText="1"/>
    </xf>
    <xf numFmtId="0" fontId="15" fillId="0" borderId="1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2" fillId="0" borderId="0" xfId="8" applyFont="1" applyAlignment="1" applyProtection="1">
      <alignment vertical="top"/>
    </xf>
    <xf numFmtId="0" fontId="0" fillId="0" borderId="0" xfId="0" applyFill="1"/>
    <xf numFmtId="43" fontId="0" fillId="0" borderId="12" xfId="17" applyFont="1" applyBorder="1" applyAlignment="1" applyProtection="1">
      <alignment horizontal="center" vertical="center"/>
      <protection locked="0"/>
    </xf>
    <xf numFmtId="43" fontId="0" fillId="0" borderId="14" xfId="17" applyFont="1" applyBorder="1" applyAlignment="1" applyProtection="1">
      <alignment horizontal="center" vertical="center"/>
      <protection locked="0"/>
    </xf>
    <xf numFmtId="43" fontId="0" fillId="0" borderId="3" xfId="17" applyFont="1" applyBorder="1" applyAlignment="1" applyProtection="1">
      <alignment horizontal="center" vertical="center"/>
      <protection locked="0"/>
    </xf>
    <xf numFmtId="0" fontId="0" fillId="0" borderId="1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2" xfId="0" applyFont="1" applyBorder="1" applyAlignment="1" applyProtection="1">
      <alignment horizontal="center" vertical="center" wrapText="1"/>
      <protection locked="0"/>
    </xf>
    <xf numFmtId="0" fontId="0" fillId="0" borderId="1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2" xfId="8" applyFont="1" applyFill="1" applyBorder="1" applyAlignment="1" applyProtection="1">
      <alignment horizontal="center" vertical="center" wrapText="1"/>
      <protection locked="0"/>
    </xf>
  </cellXfs>
  <cellStyles count="27">
    <cellStyle name="Euro" xfId="1"/>
    <cellStyle name="Millares" xfId="17" builtinId="3"/>
    <cellStyle name="Millares 2" xfId="2"/>
    <cellStyle name="Millares 2 2" xfId="3"/>
    <cellStyle name="Millares 2 2 2" xfId="19"/>
    <cellStyle name="Millares 2 3" xfId="4"/>
    <cellStyle name="Millares 2 3 2" xfId="20"/>
    <cellStyle name="Millares 2 4" xfId="18"/>
    <cellStyle name="Millares 3" xfId="5"/>
    <cellStyle name="Millares 3 2" xfId="21"/>
    <cellStyle name="Moneda 2" xfId="6"/>
    <cellStyle name="Moneda 2 2" xfId="22"/>
    <cellStyle name="Normal" xfId="0" builtinId="0"/>
    <cellStyle name="Normal 2" xfId="7"/>
    <cellStyle name="Normal 2 2" xfId="8"/>
    <cellStyle name="Normal 2 3" xfId="23"/>
    <cellStyle name="Normal 3" xfId="9"/>
    <cellStyle name="Normal 3 2" xfId="24"/>
    <cellStyle name="Normal 4" xfId="10"/>
    <cellStyle name="Normal 4 2" xfId="11"/>
    <cellStyle name="Normal 5" xfId="12"/>
    <cellStyle name="Normal 5 2" xfId="13"/>
    <cellStyle name="Normal 6" xfId="14"/>
    <cellStyle name="Normal 6 2" xfId="15"/>
    <cellStyle name="Normal 6 2 2" xfId="26"/>
    <cellStyle name="Normal 6 3" xfId="2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abSelected="1" topLeftCell="O1" zoomScale="110" zoomScaleNormal="110" workbookViewId="0">
      <selection activeCell="Z10" sqref="Z10"/>
    </sheetView>
  </sheetViews>
  <sheetFormatPr baseColWidth="10" defaultColWidth="34.5" defaultRowHeight="11.25" x14ac:dyDescent="0.2"/>
  <cols>
    <col min="1" max="1" width="13.1640625" style="31" customWidth="1"/>
    <col min="2" max="2" width="20.83203125" style="32" customWidth="1"/>
    <col min="3" max="3" width="15.33203125" style="32" customWidth="1"/>
    <col min="4" max="4" width="25.1640625" style="32" bestFit="1" customWidth="1"/>
    <col min="5" max="5" width="16.5" style="32" customWidth="1"/>
    <col min="6" max="6" width="27.83203125" style="32" bestFit="1" customWidth="1"/>
    <col min="7" max="11" width="14.33203125" style="34" bestFit="1" customWidth="1"/>
    <col min="12" max="12" width="17.83203125" style="29" bestFit="1" customWidth="1"/>
    <col min="13" max="13" width="38.6640625" style="29" bestFit="1" customWidth="1"/>
    <col min="14" max="14" width="33.6640625" style="29" bestFit="1" customWidth="1"/>
    <col min="15" max="15" width="21" style="29" bestFit="1" customWidth="1"/>
    <col min="16" max="16" width="26.33203125" style="29" customWidth="1"/>
    <col min="17" max="17" width="41.1640625" style="29" customWidth="1"/>
    <col min="18" max="18" width="29" style="29" bestFit="1" customWidth="1"/>
    <col min="19" max="19" width="18.83203125" style="29" customWidth="1"/>
    <col min="20" max="20" width="16.6640625" style="29" customWidth="1"/>
    <col min="21" max="21" width="13.1640625" style="29" customWidth="1"/>
    <col min="22" max="23" width="11.33203125" style="29" customWidth="1"/>
    <col min="24" max="24" width="11.33203125" style="28" customWidth="1"/>
    <col min="25" max="16384" width="34.5" style="2"/>
  </cols>
  <sheetData>
    <row r="1" spans="1:24" s="1" customFormat="1" ht="58.5" customHeight="1" x14ac:dyDescent="0.2">
      <c r="A1" s="85" t="s">
        <v>143</v>
      </c>
      <c r="B1" s="86"/>
      <c r="C1" s="86"/>
      <c r="D1" s="86"/>
      <c r="E1" s="86"/>
      <c r="F1" s="86"/>
      <c r="G1" s="86"/>
      <c r="H1" s="86"/>
      <c r="I1" s="86"/>
      <c r="J1" s="86"/>
      <c r="K1" s="86"/>
      <c r="L1" s="86"/>
      <c r="M1" s="86"/>
      <c r="N1" s="86"/>
      <c r="O1" s="86"/>
      <c r="P1" s="86"/>
      <c r="Q1" s="86"/>
      <c r="R1" s="86"/>
      <c r="S1" s="86"/>
      <c r="T1" s="86"/>
      <c r="U1" s="86"/>
      <c r="V1" s="86"/>
      <c r="W1" s="86"/>
      <c r="X1" s="87"/>
    </row>
    <row r="2" spans="1:24" s="1" customFormat="1" x14ac:dyDescent="0.2">
      <c r="A2" s="21" t="s">
        <v>85</v>
      </c>
      <c r="B2" s="21"/>
      <c r="C2" s="21"/>
      <c r="D2" s="21"/>
      <c r="E2" s="21"/>
      <c r="F2" s="21"/>
      <c r="G2" s="27" t="s">
        <v>2</v>
      </c>
      <c r="H2" s="27"/>
      <c r="I2" s="27"/>
      <c r="J2" s="27"/>
      <c r="K2" s="27"/>
      <c r="L2" s="22" t="s">
        <v>72</v>
      </c>
      <c r="M2" s="22"/>
      <c r="N2" s="22"/>
      <c r="O2" s="23" t="s">
        <v>73</v>
      </c>
      <c r="P2" s="23"/>
      <c r="Q2" s="23"/>
      <c r="R2" s="23"/>
      <c r="S2" s="23"/>
      <c r="T2" s="23"/>
      <c r="U2" s="23"/>
      <c r="V2" s="24" t="s">
        <v>55</v>
      </c>
      <c r="W2" s="24"/>
      <c r="X2" s="24"/>
    </row>
    <row r="3" spans="1:24" s="1" customFormat="1" ht="79.5" thickBot="1" x14ac:dyDescent="0.25">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ht="33.75" x14ac:dyDescent="0.2">
      <c r="A4" s="78" t="s">
        <v>87</v>
      </c>
      <c r="B4" s="78" t="s">
        <v>88</v>
      </c>
      <c r="C4" s="79">
        <v>1424700000</v>
      </c>
      <c r="D4" s="79" t="s">
        <v>140</v>
      </c>
      <c r="E4" s="82">
        <v>223</v>
      </c>
      <c r="F4" s="75" t="s">
        <v>89</v>
      </c>
      <c r="G4" s="69">
        <v>1550000</v>
      </c>
      <c r="H4" s="69">
        <v>1550000</v>
      </c>
      <c r="I4" s="69">
        <v>0</v>
      </c>
      <c r="J4" s="69">
        <v>0</v>
      </c>
      <c r="K4" s="69">
        <v>0</v>
      </c>
      <c r="L4" s="72" t="s">
        <v>90</v>
      </c>
      <c r="M4" s="42" t="s">
        <v>91</v>
      </c>
      <c r="N4" s="43" t="s">
        <v>92</v>
      </c>
      <c r="O4" s="44" t="s">
        <v>93</v>
      </c>
      <c r="P4" s="45" t="s">
        <v>91</v>
      </c>
      <c r="Q4" s="44" t="s">
        <v>94</v>
      </c>
      <c r="R4" s="46" t="s">
        <v>95</v>
      </c>
      <c r="S4" s="47">
        <v>5.0000000000000001E-3</v>
      </c>
      <c r="T4" s="48"/>
      <c r="U4" s="48"/>
      <c r="V4" s="49">
        <v>62.31</v>
      </c>
      <c r="W4" s="49">
        <v>57.12</v>
      </c>
      <c r="X4" s="50" t="s">
        <v>96</v>
      </c>
    </row>
    <row r="5" spans="1:24" ht="33.75" x14ac:dyDescent="0.2">
      <c r="A5" s="78"/>
      <c r="B5" s="78"/>
      <c r="C5" s="80"/>
      <c r="D5" s="80"/>
      <c r="E5" s="83"/>
      <c r="F5" s="76"/>
      <c r="G5" s="70"/>
      <c r="H5" s="70"/>
      <c r="I5" s="70"/>
      <c r="J5" s="70"/>
      <c r="K5" s="70"/>
      <c r="L5" s="73"/>
      <c r="M5" s="51" t="s">
        <v>97</v>
      </c>
      <c r="N5" s="52" t="s">
        <v>98</v>
      </c>
      <c r="O5" s="44" t="s">
        <v>99</v>
      </c>
      <c r="P5" s="53" t="s">
        <v>97</v>
      </c>
      <c r="Q5" s="44" t="s">
        <v>100</v>
      </c>
      <c r="R5" s="46" t="s">
        <v>101</v>
      </c>
      <c r="S5" s="54">
        <v>0.01</v>
      </c>
      <c r="T5" s="48"/>
      <c r="U5" s="48"/>
      <c r="V5" s="49">
        <v>0</v>
      </c>
      <c r="W5" s="49">
        <v>9606.76</v>
      </c>
      <c r="X5" s="50" t="s">
        <v>96</v>
      </c>
    </row>
    <row r="6" spans="1:24" ht="33.75" x14ac:dyDescent="0.2">
      <c r="A6" s="78"/>
      <c r="B6" s="78"/>
      <c r="C6" s="80"/>
      <c r="D6" s="80"/>
      <c r="E6" s="83"/>
      <c r="F6" s="76"/>
      <c r="G6" s="70"/>
      <c r="H6" s="70"/>
      <c r="I6" s="70"/>
      <c r="J6" s="70"/>
      <c r="K6" s="70"/>
      <c r="L6" s="73"/>
      <c r="M6" s="51" t="s">
        <v>102</v>
      </c>
      <c r="N6" s="52" t="s">
        <v>103</v>
      </c>
      <c r="O6" s="44" t="s">
        <v>104</v>
      </c>
      <c r="P6" s="53" t="s">
        <v>102</v>
      </c>
      <c r="Q6" s="44" t="s">
        <v>105</v>
      </c>
      <c r="R6" s="46" t="s">
        <v>106</v>
      </c>
      <c r="S6" s="54">
        <v>0.02</v>
      </c>
      <c r="T6" s="48"/>
      <c r="U6" s="48"/>
      <c r="V6" s="49">
        <v>6</v>
      </c>
      <c r="W6" s="49">
        <v>710</v>
      </c>
      <c r="X6" s="50" t="s">
        <v>107</v>
      </c>
    </row>
    <row r="7" spans="1:24" ht="23.25" thickBot="1" x14ac:dyDescent="0.25">
      <c r="A7" s="78"/>
      <c r="B7" s="78"/>
      <c r="C7" s="81"/>
      <c r="D7" s="81"/>
      <c r="E7" s="84"/>
      <c r="F7" s="77"/>
      <c r="G7" s="71"/>
      <c r="H7" s="71"/>
      <c r="I7" s="71"/>
      <c r="J7" s="71"/>
      <c r="K7" s="71"/>
      <c r="L7" s="74"/>
      <c r="M7" s="51" t="s">
        <v>108</v>
      </c>
      <c r="N7" s="52" t="s">
        <v>109</v>
      </c>
      <c r="O7" s="44" t="s">
        <v>110</v>
      </c>
      <c r="P7" s="53" t="s">
        <v>108</v>
      </c>
      <c r="Q7" s="55" t="s">
        <v>111</v>
      </c>
      <c r="R7" s="46" t="s">
        <v>112</v>
      </c>
      <c r="S7" s="56">
        <v>1</v>
      </c>
      <c r="T7" s="48"/>
      <c r="U7" s="48"/>
      <c r="V7" s="57">
        <v>7</v>
      </c>
      <c r="W7" s="57">
        <v>7</v>
      </c>
      <c r="X7" s="58" t="s">
        <v>96</v>
      </c>
    </row>
    <row r="8" spans="1:24" ht="45" x14ac:dyDescent="0.2">
      <c r="A8" s="78" t="s">
        <v>124</v>
      </c>
      <c r="B8" s="79" t="s">
        <v>125</v>
      </c>
      <c r="C8" s="79">
        <v>1424700000</v>
      </c>
      <c r="D8" s="79" t="s">
        <v>141</v>
      </c>
      <c r="E8" s="82">
        <v>223</v>
      </c>
      <c r="F8" s="75" t="s">
        <v>114</v>
      </c>
      <c r="G8" s="69">
        <v>3773576.2</v>
      </c>
      <c r="H8" s="69">
        <v>26437034.789999999</v>
      </c>
      <c r="I8" s="69">
        <v>26437034.789999999</v>
      </c>
      <c r="J8" s="69">
        <v>26437034.789999999</v>
      </c>
      <c r="K8" s="69">
        <v>26437034.789999999</v>
      </c>
      <c r="L8" s="72" t="s">
        <v>90</v>
      </c>
      <c r="M8" s="42" t="s">
        <v>115</v>
      </c>
      <c r="N8" s="59" t="s">
        <v>116</v>
      </c>
      <c r="O8" s="60" t="s">
        <v>117</v>
      </c>
      <c r="P8" s="45" t="s">
        <v>115</v>
      </c>
      <c r="Q8" s="44" t="s">
        <v>118</v>
      </c>
      <c r="R8" s="46" t="s">
        <v>119</v>
      </c>
      <c r="S8" s="54">
        <v>1</v>
      </c>
      <c r="T8" s="48"/>
      <c r="U8" s="48"/>
      <c r="V8" s="49">
        <v>65</v>
      </c>
      <c r="W8" s="49">
        <v>65</v>
      </c>
      <c r="X8" s="50" t="s">
        <v>96</v>
      </c>
    </row>
    <row r="9" spans="1:24" ht="34.5" thickBot="1" x14ac:dyDescent="0.25">
      <c r="A9" s="78"/>
      <c r="B9" s="81"/>
      <c r="C9" s="81"/>
      <c r="D9" s="81"/>
      <c r="E9" s="84"/>
      <c r="F9" s="77"/>
      <c r="G9" s="71"/>
      <c r="H9" s="71"/>
      <c r="I9" s="71"/>
      <c r="J9" s="71"/>
      <c r="K9" s="71"/>
      <c r="L9" s="74"/>
      <c r="M9" s="61" t="s">
        <v>97</v>
      </c>
      <c r="N9" s="62" t="s">
        <v>120</v>
      </c>
      <c r="O9" s="63" t="s">
        <v>121</v>
      </c>
      <c r="P9" s="64" t="s">
        <v>97</v>
      </c>
      <c r="Q9" s="55" t="s">
        <v>122</v>
      </c>
      <c r="R9" s="46" t="s">
        <v>123</v>
      </c>
      <c r="S9" s="54">
        <v>0.01</v>
      </c>
      <c r="T9" s="48"/>
      <c r="U9" s="48"/>
      <c r="V9" s="49">
        <v>0</v>
      </c>
      <c r="W9" s="49">
        <v>3</v>
      </c>
      <c r="X9" s="50" t="s">
        <v>96</v>
      </c>
    </row>
    <row r="10" spans="1:24" ht="33.75" x14ac:dyDescent="0.2">
      <c r="A10" s="78" t="s">
        <v>113</v>
      </c>
      <c r="B10" s="79" t="s">
        <v>88</v>
      </c>
      <c r="C10" s="79">
        <v>1424700000</v>
      </c>
      <c r="D10" s="79" t="s">
        <v>142</v>
      </c>
      <c r="E10" s="82">
        <v>223</v>
      </c>
      <c r="F10" s="75" t="s">
        <v>126</v>
      </c>
      <c r="G10" s="69">
        <v>2858100</v>
      </c>
      <c r="H10" s="69">
        <v>7709307.0899999999</v>
      </c>
      <c r="I10" s="69">
        <v>7709307.0899999999</v>
      </c>
      <c r="J10" s="69">
        <v>7709307.0899999999</v>
      </c>
      <c r="K10" s="69">
        <v>7709307.0899999999</v>
      </c>
      <c r="L10" s="72" t="s">
        <v>90</v>
      </c>
      <c r="M10" s="42" t="s">
        <v>127</v>
      </c>
      <c r="N10" s="59" t="s">
        <v>128</v>
      </c>
      <c r="O10" s="60" t="s">
        <v>110</v>
      </c>
      <c r="P10" s="65" t="s">
        <v>127</v>
      </c>
      <c r="Q10" s="44" t="s">
        <v>129</v>
      </c>
      <c r="R10" s="46" t="s">
        <v>130</v>
      </c>
      <c r="S10" s="54">
        <v>1</v>
      </c>
      <c r="T10" s="48"/>
      <c r="U10" s="48"/>
      <c r="V10" s="49">
        <f>406+615</f>
        <v>1021</v>
      </c>
      <c r="W10" s="49">
        <v>1667</v>
      </c>
      <c r="X10" s="50" t="s">
        <v>96</v>
      </c>
    </row>
    <row r="11" spans="1:24" ht="45" x14ac:dyDescent="0.2">
      <c r="A11" s="78"/>
      <c r="B11" s="80"/>
      <c r="C11" s="80"/>
      <c r="D11" s="80"/>
      <c r="E11" s="83"/>
      <c r="F11" s="76"/>
      <c r="G11" s="70"/>
      <c r="H11" s="70"/>
      <c r="I11" s="70"/>
      <c r="J11" s="70"/>
      <c r="K11" s="70"/>
      <c r="L11" s="73"/>
      <c r="M11" s="61" t="s">
        <v>97</v>
      </c>
      <c r="N11" s="62" t="s">
        <v>131</v>
      </c>
      <c r="O11" s="63" t="s">
        <v>132</v>
      </c>
      <c r="P11" s="66" t="s">
        <v>97</v>
      </c>
      <c r="Q11" s="44" t="s">
        <v>133</v>
      </c>
      <c r="R11" s="46" t="s">
        <v>134</v>
      </c>
      <c r="S11" s="54">
        <v>1</v>
      </c>
      <c r="T11" s="48"/>
      <c r="U11" s="48"/>
      <c r="V11" s="49">
        <v>25</v>
      </c>
      <c r="W11" s="49">
        <v>50</v>
      </c>
      <c r="X11" s="50" t="s">
        <v>96</v>
      </c>
    </row>
    <row r="12" spans="1:24" ht="22.5" x14ac:dyDescent="0.2">
      <c r="A12" s="78"/>
      <c r="B12" s="81"/>
      <c r="C12" s="81"/>
      <c r="D12" s="81"/>
      <c r="E12" s="84"/>
      <c r="F12" s="77"/>
      <c r="G12" s="71"/>
      <c r="H12" s="71"/>
      <c r="I12" s="71"/>
      <c r="J12" s="71"/>
      <c r="K12" s="71"/>
      <c r="L12" s="74"/>
      <c r="M12" s="61" t="s">
        <v>102</v>
      </c>
      <c r="N12" s="62" t="s">
        <v>135</v>
      </c>
      <c r="O12" s="63" t="s">
        <v>136</v>
      </c>
      <c r="P12" s="66" t="s">
        <v>102</v>
      </c>
      <c r="Q12" s="44" t="s">
        <v>137</v>
      </c>
      <c r="R12" s="46" t="s">
        <v>138</v>
      </c>
      <c r="S12" s="54">
        <v>1</v>
      </c>
      <c r="T12" s="48"/>
      <c r="U12" s="48"/>
      <c r="V12" s="49">
        <v>615</v>
      </c>
      <c r="W12" s="49">
        <v>636</v>
      </c>
      <c r="X12" s="50" t="s">
        <v>96</v>
      </c>
    </row>
    <row r="13" spans="1:24" ht="12.75" x14ac:dyDescent="0.2">
      <c r="A13" s="39"/>
      <c r="B13" s="40"/>
      <c r="C13" s="41"/>
      <c r="D13" s="41"/>
      <c r="E13" s="40"/>
      <c r="F13" s="40"/>
      <c r="G13" s="40"/>
      <c r="H13" s="40"/>
      <c r="I13" s="40"/>
      <c r="J13" s="40"/>
      <c r="K13" s="36"/>
      <c r="L13" s="36"/>
      <c r="M13" s="36"/>
      <c r="N13" s="36"/>
      <c r="O13" s="36"/>
      <c r="P13" s="37"/>
      <c r="Q13" s="37"/>
      <c r="R13" s="35"/>
      <c r="S13" s="35"/>
      <c r="T13" s="35"/>
      <c r="U13" s="35"/>
      <c r="V13" s="68"/>
      <c r="W13" s="68"/>
    </row>
    <row r="14" spans="1:24" x14ac:dyDescent="0.2">
      <c r="A14" s="39"/>
      <c r="B14" s="40"/>
      <c r="C14" s="41"/>
      <c r="D14" s="41"/>
      <c r="E14" s="40"/>
      <c r="F14" s="40"/>
      <c r="G14" s="40"/>
      <c r="H14" s="40"/>
      <c r="I14" s="40"/>
      <c r="J14" s="40"/>
      <c r="K14" s="36"/>
      <c r="L14" s="36"/>
      <c r="M14" s="36"/>
      <c r="N14" s="36"/>
      <c r="O14" s="36"/>
      <c r="P14" s="38"/>
      <c r="Q14" s="38"/>
      <c r="R14" s="35"/>
      <c r="S14" s="35"/>
      <c r="T14" s="35"/>
      <c r="U14" s="35"/>
      <c r="V14" s="35"/>
      <c r="W14" s="35"/>
    </row>
    <row r="15" spans="1:24" ht="12.75" x14ac:dyDescent="0.2">
      <c r="A15" s="39"/>
      <c r="B15" s="40"/>
      <c r="C15" s="67" t="s">
        <v>139</v>
      </c>
      <c r="D15" s="41"/>
      <c r="E15" s="40"/>
      <c r="F15" s="40"/>
      <c r="G15" s="40"/>
      <c r="H15" s="40"/>
      <c r="I15" s="40"/>
      <c r="J15" s="40"/>
      <c r="K15" s="36"/>
      <c r="L15" s="36"/>
      <c r="M15" s="36"/>
      <c r="N15" s="36"/>
      <c r="O15" s="36"/>
      <c r="P15" s="38"/>
      <c r="Q15" s="38"/>
      <c r="R15" s="35"/>
      <c r="S15" s="35"/>
      <c r="T15" s="35"/>
      <c r="U15" s="35"/>
      <c r="V15" s="35"/>
      <c r="W15" s="35"/>
    </row>
    <row r="16" spans="1:24" x14ac:dyDescent="0.2">
      <c r="D16" s="33"/>
      <c r="E16" s="33"/>
      <c r="L16" s="28"/>
      <c r="M16" s="28"/>
      <c r="N16" s="28"/>
      <c r="O16" s="28"/>
      <c r="P16" s="28"/>
      <c r="Q16" s="30"/>
      <c r="R16" s="30"/>
    </row>
    <row r="17" spans="4:18" x14ac:dyDescent="0.2">
      <c r="D17" s="33"/>
      <c r="E17" s="33"/>
      <c r="G17" s="34">
        <f>G10+G4</f>
        <v>4408100</v>
      </c>
      <c r="H17" s="34">
        <f>H4+H10</f>
        <v>9259307.0899999999</v>
      </c>
      <c r="L17" s="28"/>
      <c r="M17" s="28"/>
      <c r="N17" s="28"/>
      <c r="O17" s="28"/>
      <c r="P17" s="28"/>
      <c r="Q17" s="30"/>
      <c r="R17" s="30"/>
    </row>
    <row r="18" spans="4:18" x14ac:dyDescent="0.2">
      <c r="D18" s="33"/>
      <c r="E18" s="33"/>
      <c r="G18" s="34">
        <v>5472200.8700000001</v>
      </c>
      <c r="L18" s="28"/>
      <c r="M18" s="28"/>
      <c r="N18" s="28"/>
      <c r="O18" s="28"/>
      <c r="P18" s="28"/>
      <c r="Q18" s="30"/>
      <c r="R18" s="30"/>
    </row>
    <row r="19" spans="4:18" x14ac:dyDescent="0.2">
      <c r="D19" s="33"/>
      <c r="E19" s="33"/>
      <c r="G19" s="34">
        <f>G17-G18</f>
        <v>-1064100.8700000001</v>
      </c>
      <c r="L19" s="28"/>
      <c r="M19" s="28"/>
      <c r="N19" s="28"/>
      <c r="O19" s="28"/>
      <c r="P19" s="28"/>
      <c r="Q19" s="30"/>
      <c r="R19" s="30"/>
    </row>
    <row r="20" spans="4:18" x14ac:dyDescent="0.2">
      <c r="D20" s="33"/>
      <c r="E20" s="33"/>
      <c r="L20" s="28"/>
      <c r="M20" s="28"/>
      <c r="N20" s="28"/>
      <c r="O20" s="28"/>
      <c r="P20" s="28"/>
      <c r="Q20" s="30"/>
      <c r="R20" s="30"/>
    </row>
    <row r="21" spans="4:18" x14ac:dyDescent="0.2">
      <c r="D21" s="33"/>
      <c r="E21" s="33"/>
      <c r="L21" s="28"/>
      <c r="M21" s="28"/>
      <c r="N21" s="28"/>
      <c r="O21" s="28"/>
      <c r="P21" s="28"/>
      <c r="Q21" s="30"/>
      <c r="R21" s="30"/>
    </row>
    <row r="22" spans="4:18" x14ac:dyDescent="0.2">
      <c r="D22" s="33"/>
      <c r="E22" s="33"/>
      <c r="L22" s="28"/>
      <c r="M22" s="28"/>
      <c r="N22" s="28"/>
      <c r="O22" s="28"/>
      <c r="P22" s="28"/>
      <c r="Q22" s="30"/>
      <c r="R22" s="30"/>
    </row>
    <row r="23" spans="4:18" x14ac:dyDescent="0.2">
      <c r="D23" s="33"/>
      <c r="E23" s="33"/>
    </row>
    <row r="24" spans="4:18" x14ac:dyDescent="0.2">
      <c r="D24" s="33"/>
      <c r="E24" s="33"/>
    </row>
    <row r="25" spans="4:18" x14ac:dyDescent="0.2">
      <c r="D25" s="33"/>
      <c r="E25" s="33"/>
    </row>
    <row r="26" spans="4:18" x14ac:dyDescent="0.2">
      <c r="D26" s="33"/>
      <c r="E26" s="33"/>
    </row>
    <row r="27" spans="4:18" x14ac:dyDescent="0.2">
      <c r="D27" s="33"/>
      <c r="E27" s="33"/>
    </row>
    <row r="28" spans="4:18" x14ac:dyDescent="0.2">
      <c r="D28" s="33"/>
      <c r="E28" s="33"/>
    </row>
    <row r="29" spans="4:18" x14ac:dyDescent="0.2">
      <c r="D29" s="33"/>
      <c r="E29" s="33"/>
    </row>
    <row r="30" spans="4:18" x14ac:dyDescent="0.2">
      <c r="D30" s="33"/>
      <c r="E30" s="33"/>
    </row>
    <row r="31" spans="4:18" x14ac:dyDescent="0.2">
      <c r="D31" s="33"/>
      <c r="E31" s="33"/>
    </row>
    <row r="32" spans="4:18" x14ac:dyDescent="0.2">
      <c r="D32" s="33"/>
      <c r="E32" s="33"/>
    </row>
    <row r="33" spans="4:5" x14ac:dyDescent="0.2">
      <c r="D33" s="33"/>
      <c r="E33" s="33"/>
    </row>
    <row r="34" spans="4:5" x14ac:dyDescent="0.2">
      <c r="D34" s="33"/>
      <c r="E34" s="33"/>
    </row>
    <row r="35" spans="4:5" x14ac:dyDescent="0.2">
      <c r="D35" s="33"/>
      <c r="E35" s="33"/>
    </row>
  </sheetData>
  <mergeCells count="37">
    <mergeCell ref="A1:X1"/>
    <mergeCell ref="K8:K9"/>
    <mergeCell ref="A10:A12"/>
    <mergeCell ref="B10:B12"/>
    <mergeCell ref="C10:C12"/>
    <mergeCell ref="D10:D12"/>
    <mergeCell ref="E10:E12"/>
    <mergeCell ref="F10:F12"/>
    <mergeCell ref="G10:G12"/>
    <mergeCell ref="H10:H12"/>
    <mergeCell ref="I10:I12"/>
    <mergeCell ref="J10:J12"/>
    <mergeCell ref="K10:K12"/>
    <mergeCell ref="F8:F9"/>
    <mergeCell ref="G8:G9"/>
    <mergeCell ref="H8:H9"/>
    <mergeCell ref="A8:A9"/>
    <mergeCell ref="B8:B9"/>
    <mergeCell ref="C8:C9"/>
    <mergeCell ref="D8:D9"/>
    <mergeCell ref="E8:E9"/>
    <mergeCell ref="A4:A7"/>
    <mergeCell ref="B4:B7"/>
    <mergeCell ref="C4:C7"/>
    <mergeCell ref="D4:D7"/>
    <mergeCell ref="E4:E7"/>
    <mergeCell ref="K4:K7"/>
    <mergeCell ref="L4:L7"/>
    <mergeCell ref="L8:L9"/>
    <mergeCell ref="L10:L12"/>
    <mergeCell ref="F4:F7"/>
    <mergeCell ref="G4:G7"/>
    <mergeCell ref="H4:H7"/>
    <mergeCell ref="I4:I7"/>
    <mergeCell ref="J4:J7"/>
    <mergeCell ref="I8:I9"/>
    <mergeCell ref="J8:J9"/>
  </mergeCells>
  <pageMargins left="0.70866141732283472" right="0.70866141732283472" top="0.74803149606299213" bottom="0.74803149606299213" header="0.31496062992125984" footer="0.31496062992125984"/>
  <pageSetup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2024-04-30T18:52:47Z</cp:lastPrinted>
  <dcterms:created xsi:type="dcterms:W3CDTF">2014-10-22T05:35:08Z</dcterms:created>
  <dcterms:modified xsi:type="dcterms:W3CDTF">2024-10-21T22:18:27Z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